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D:\ELECTIONS EURO 2024\"/>
    </mc:Choice>
  </mc:AlternateContent>
  <xr:revisionPtr revIDLastSave="0" documentId="13_ncr:1_{29F85E67-6AE9-4323-992B-960A6000A619}" xr6:coauthVersionLast="47" xr6:coauthVersionMax="47" xr10:uidLastSave="{00000000-0000-0000-0000-000000000000}"/>
  <bookViews>
    <workbookView xWindow="-110" yWindow="-110" windowWidth="19420" windowHeight="10300" tabRatio="671" xr2:uid="{00000000-000D-0000-FFFF-FFFF00000000}"/>
  </bookViews>
  <sheets>
    <sheet name="résultats chiffrés 1er tour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2" l="1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15" i="2"/>
  <c r="E14" i="2"/>
  <c r="E9" i="2"/>
  <c r="F9" i="2" s="1"/>
  <c r="D13" i="2" l="1"/>
  <c r="D57" i="2" l="1"/>
  <c r="D58" i="2"/>
  <c r="D56" i="2"/>
  <c r="E8" i="2"/>
  <c r="D59" i="2" l="1"/>
  <c r="F57" i="2"/>
  <c r="E13" i="2"/>
  <c r="E57" i="2"/>
  <c r="E58" i="2"/>
  <c r="F19" i="2" l="1"/>
  <c r="F24" i="2"/>
  <c r="F37" i="2"/>
  <c r="F51" i="2"/>
  <c r="F30" i="2"/>
  <c r="F32" i="2"/>
  <c r="F27" i="2"/>
  <c r="F38" i="2"/>
  <c r="F14" i="2"/>
  <c r="F28" i="2"/>
  <c r="F40" i="2"/>
  <c r="F29" i="2"/>
  <c r="F43" i="2"/>
  <c r="F16" i="2"/>
  <c r="F44" i="2"/>
  <c r="F45" i="2"/>
  <c r="F20" i="2"/>
  <c r="F35" i="2"/>
  <c r="F46" i="2"/>
  <c r="F22" i="2"/>
  <c r="F36" i="2"/>
  <c r="F48" i="2"/>
  <c r="F15" i="2"/>
  <c r="F23" i="2"/>
  <c r="F33" i="2"/>
  <c r="F21" i="2"/>
  <c r="F50" i="2"/>
  <c r="F47" i="2"/>
  <c r="F39" i="2"/>
  <c r="F34" i="2"/>
  <c r="F26" i="2"/>
  <c r="F49" i="2"/>
  <c r="F41" i="2"/>
  <c r="F25" i="2"/>
  <c r="F18" i="2"/>
  <c r="F17" i="2"/>
  <c r="F31" i="2"/>
  <c r="F42" i="2"/>
  <c r="F13" i="2"/>
  <c r="F11" i="2" s="1"/>
  <c r="F58" i="2"/>
  <c r="F59" i="2" s="1"/>
  <c r="E59" i="2"/>
  <c r="A14" i="2"/>
  <c r="A14" i="2" a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<sst xmlns="http://schemas.openxmlformats.org/spreadsheetml/2006/main" count="57" uniqueCount="57">
  <si>
    <t>BUREAUX</t>
  </si>
  <si>
    <t>TOTAL</t>
  </si>
  <si>
    <t>%</t>
  </si>
  <si>
    <t>INSCRITS</t>
  </si>
  <si>
    <t>VOTANTS</t>
  </si>
  <si>
    <t>NULS</t>
  </si>
  <si>
    <t>POURCENTAGE DE VOTANTS</t>
  </si>
  <si>
    <t>TAUX D'ABSTENTION</t>
  </si>
  <si>
    <t>BULLETINS BLANCS ET ENVELOPPES VIDES</t>
  </si>
  <si>
    <t>EXPRIMÉS</t>
  </si>
  <si>
    <t>ABSTENTION</t>
  </si>
  <si>
    <t>RÉPUBLIQUE FRANÇAISE</t>
  </si>
  <si>
    <t>COMMUNE DE BELLOY-EN-FRANCE</t>
  </si>
  <si>
    <t>Département du Val d’Oise</t>
  </si>
  <si>
    <t>Arrondissement de Sarcelles</t>
  </si>
  <si>
    <t>Canton de Fosses</t>
  </si>
  <si>
    <t xml:space="preserve">Salle des fêtes </t>
  </si>
  <si>
    <t>*</t>
  </si>
  <si>
    <t>POUR UNE HUMANITE SOUVERAINE
(Léopold-Edouard DEHER-LESAINT)</t>
  </si>
  <si>
    <t>POUR UNE DEMOCRATIE REELLE: DECIDONS NOUS-MÊMES!
(Philippe PONGE)</t>
  </si>
  <si>
    <r>
      <t xml:space="preserve">LA FRANCE FIERE, MENEE PAR MARION MARECHAL ET SOUTENUE PAR </t>
    </r>
    <r>
      <rPr>
        <b/>
        <sz val="12"/>
        <rFont val="Aptos Narrow"/>
        <family val="2"/>
      </rPr>
      <t xml:space="preserve">ÉRIC ZEMMOUR
</t>
    </r>
    <r>
      <rPr>
        <b/>
        <sz val="12"/>
        <rFont val="Arial"/>
        <family val="2"/>
      </rPr>
      <t>(Marion Marechal)</t>
    </r>
  </si>
  <si>
    <t>LA FRANCE INSOUMISE - UNION POPULAIRE
(Manon AUBRY)</t>
  </si>
  <si>
    <t>LA FRANCE REVIENT! AVEC JORDAN BARDELLA ET MARINE LE PEN
(Jordan BAREDELLA)</t>
  </si>
  <si>
    <t>EUROPE ECOLOGIE
(Marie TOUSSAINT)</t>
  </si>
  <si>
    <t>FREE PALESTINE
(Nagib AZERGUI)</t>
  </si>
  <si>
    <t>PARTI ANIMALISTE - LES ANIMAUX COMPTENT VOTRE VOIX AUSSI
(Hélène THOUT)</t>
  </si>
  <si>
    <t>PARTI REVOLUTIONNAIRE COMMUNISTE
(Olivier TERRIEN)</t>
  </si>
  <si>
    <t>PARTI PIRATE
(Caroline ZORN)</t>
  </si>
  <si>
    <t>BESOIN D'EUROPE
(Valérie HAYER)</t>
  </si>
  <si>
    <t>PACE - PARTI DES CITOYENS EUROPEENS POUR L'ARMEE EUROPEENNE, POUR L'EUROPE SOCIALE, POUR LA PLANETE!
(Audric ALEXANDRE)</t>
  </si>
  <si>
    <t>ÉQUINOXE: ÉCOLOGIE PRATIQUE ET RENOUVEAU DÉMOCRATIQUE
(Marine CHOLLET)</t>
  </si>
  <si>
    <t>ECOLOGIE POSITIVE ET TERRITOIRES
(Yann WEHRLING)</t>
  </si>
  <si>
    <t>LISTE ASSELINEAU - FREXIT, POUR LE POUVOIR D&gt;'ACHAT ET POUR LA PAIX
(François ASSELINEAU)</t>
  </si>
  <si>
    <t>PAIX ET DECROISSANCE
(Michel SIMONIN)</t>
  </si>
  <si>
    <t>POUR UNE AUTRE EUROPE
(Jean-Marc FORTANE)</t>
  </si>
  <si>
    <t>LA DROITE POUR FAIRE ENTENDRE LA VOIX DE LA FRANCE EN EUROPE
(François-Xavier BELLAMY)</t>
  </si>
  <si>
    <t>LUTTE OUVRIERE LE CAMP DES TRAVAILLEURS
(Nathalie ARTHAUD)</t>
  </si>
  <si>
    <t>CHANGER L'EUROPE
(Pierre LARROUTUROU)</t>
  </si>
  <si>
    <t>NOUS LE PEUPLE
(Georges RENARD-KUZMANOVIC)</t>
  </si>
  <si>
    <t>POUR UN MONDE SANS FRONTIERES NI PATRONS, URGENCE REVOLUTION
(Selma LABIB)</t>
  </si>
  <si>
    <t>"POUR LE PAIN, LA PAIX, LA LIBERTE!" PRESENTEE PAR LE PARTI DES TRAVAILLEURS
(Camille ADOUE)</t>
  </si>
  <si>
    <t>L'EUROPE ÇA SUFFIT
(Florian PHILIPPOT)</t>
  </si>
  <si>
    <t>NON! PRENONS-NOUS EN MAINS
(Edouard HUSSON)</t>
  </si>
  <si>
    <t>FORTERESSE EUROPE - LISTE D'UNITE NATIONALISTE
(Pierre-Marie BONNEAU)</t>
  </si>
  <si>
    <t>REVEILLER L'EUROPE
(Raphaël GLUCKSMANN)</t>
  </si>
  <si>
    <t>NON A L'UE ET A L'OTAN, COMMUNISTES POUR LA PAIX ET LE PROGRET SOCIAL
(Charles HOAREAU)</t>
  </si>
  <si>
    <t>ALLIANCE RURALE
(Jean LASSALLE)</t>
  </si>
  <si>
    <t>FRANCE LIBRE
(Francis LALANNE)</t>
  </si>
  <si>
    <t>EUROPE TERRITOIRE ECOLOGIE
(Guillaume LACROIX)</t>
  </si>
  <si>
    <t>LA RUCHE CITOYENNE
(Lorys ELMAYAN)</t>
  </si>
  <si>
    <t>GAUCHE UNIE POUR LE MONDE DU TRAVAIL SOUTENUE PAR FABIEN ROUSSEL
(Léon DEFFONTAINES)</t>
  </si>
  <si>
    <t>DEFENDRE LES ENFANTS
(Gaël COSTE-MEUNIER)</t>
  </si>
  <si>
    <r>
      <rPr>
        <b/>
        <sz val="12"/>
        <rFont val="Aptos Narrow"/>
        <family val="2"/>
      </rPr>
      <t>É</t>
    </r>
    <r>
      <rPr>
        <b/>
        <sz val="10.45"/>
        <rFont val="Arial"/>
        <family val="2"/>
      </rPr>
      <t>COLOGIE AU CENTRE
(Jean-Marie GOUVERNATORI)</t>
    </r>
  </si>
  <si>
    <t>DEMOCRATIE REPRESENTATIVE
(Hamada TRAORE)</t>
  </si>
  <si>
    <t>ESPERANTO LANGUE COMMUNE
(Laure PATAS D'ILLIERS)</t>
  </si>
  <si>
    <t>LIBERTÉ DÉMOCRATIQUE FRANÇAISE
(Patrice GRUDE)</t>
  </si>
  <si>
    <t>ÉLECTIONS EUROPEENNES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</si>
</sst>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</font>
    <font>
      <b/>
      <sz val="12"/>
      <name val="Aptos Narrow"/>
      <family val="2"/>
    </font>
    <font>
      <b/>
      <sz val="10.45"/>
      <name val="Arial"/>
      <family val="2"/>
    </font>
    <font>
      <b/>
      <sz val="1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medium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textRotation="30"/>
    </xf>
    <xf numFmtId="0" fontId="4" fillId="0" borderId="0" xfId="0" applyFont="1"/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0" fontId="5" fillId="0" borderId="2" xfId="0" applyNumberFormat="1" applyFont="1" applyBorder="1" applyAlignment="1">
      <alignment vertical="center"/>
    </xf>
    <xf numFmtId="10" fontId="5" fillId="0" borderId="2" xfId="0" applyNumberFormat="1" applyFont="1" applyBorder="1" applyAlignment="1">
      <alignment horizontal="center" vertical="center"/>
    </xf>
    <xf numFmtId="10" fontId="5" fillId="0" borderId="3" xfId="0" applyNumberFormat="1" applyFont="1" applyBorder="1" applyAlignment="1">
      <alignment vertical="center"/>
    </xf>
    <xf numFmtId="10" fontId="5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10" fontId="5" fillId="4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textRotation="30"/>
    </xf>
    <xf numFmtId="0" fontId="6" fillId="0" borderId="0" xfId="0" applyFont="1" applyAlignment="1">
      <alignment vertical="center" textRotation="30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164" fontId="5" fillId="0" borderId="0" xfId="0" applyNumberFormat="1" applyFont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0" fontId="5" fillId="0" borderId="8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5" fillId="0" borderId="9" xfId="0" applyFont="1" applyBorder="1" applyAlignment="1">
      <alignment horizontal="left" textRotation="3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10" fontId="5" fillId="0" borderId="8" xfId="0" applyNumberFormat="1" applyFont="1" applyBorder="1" applyAlignment="1">
      <alignment horizontal="center" vertical="center"/>
    </xf>
    <xf numFmtId="10" fontId="5" fillId="2" borderId="8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/>
      <protection locked="0"/>
    </xf>
    <xf numFmtId="0" fontId="5" fillId="4" borderId="6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5" fillId="5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15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" xfId="0" quotePrefix="1" applyFont="1" applyFill="1" applyBorder="1" applyAlignment="1">
      <alignment horizontal="center" vertical="center" wrapText="1"/>
    </xf>
    <xf numFmtId="0" fontId="5" fillId="4" borderId="2" xfId="0" quotePrefix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1598449</xdr:colOff>
      <xdr:row>5</xdr:row>
      <xdr:rowOff>197069</xdr:rowOff>
    </xdr:from>
    <xdr:to>
      <xdr:col>2</xdr:col>
      <xdr:colOff>2246149</xdr:colOff>
      <xdr:row>5</xdr:row>
      <xdr:rowOff>1007351</xdr:rowOff>
    </xdr:to>
    <xdr:pic>
      <xdr:nvPicPr>
        <xdr:cNvPr id="3" name="Image 9" descr="Une image contenant texte, conteneur&#10;&#10;Description générée automatiquement">
          <a:extLst>
            <a:ext uri="{FF2B5EF4-FFF2-40B4-BE49-F238E27FC236}">
              <a16:creationId xmlns:a16="http://schemas.microsoft.com/office/drawing/2014/main" id="{E69DD169-874C-4DF9-94B2-F37CDC67A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1121" y="1620345"/>
          <a:ext cx="647700" cy="810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9"/>
  <sheetViews>
    <sheetView showGridLines="0" tabSelected="1" topLeftCell="A18" zoomScale="87" zoomScaleNormal="87" workbookViewId="0">
      <selection activeCell="F9" sqref="F9"/>
    </sheetView>
  </sheetViews>
  <sheetFormatPr baseColWidth="10" defaultRowHeight="23.25" customHeight="1" x14ac:dyDescent="0.35"/>
  <cols>
    <col min="1" max="1" width="2.81640625" customWidth="1"/>
    <col min="2" max="2" width="4.54296875" customWidth="1"/>
    <col min="3" max="3" width="57.453125" customWidth="1"/>
    <col min="4" max="4" width="29.81640625" customWidth="1"/>
    <col min="5" max="5" width="21.81640625" hidden="1" customWidth="1"/>
    <col min="6" max="6" width="14" customWidth="1"/>
    <col min="7" max="7" width="13.81640625" customWidth="1"/>
  </cols>
  <sheetData>
    <row r="1" spans="1:7" ht="23.25" customHeight="1" x14ac:dyDescent="0.35">
      <c r="C1" s="36" t="s">
        <v>11</v>
      </c>
      <c r="D1" s="45" t="s">
        <v>56</v>
      </c>
      <c r="E1" s="45"/>
    </row>
    <row r="2" spans="1:7" ht="23.25" customHeight="1" x14ac:dyDescent="0.35">
      <c r="B2" s="1"/>
      <c r="C2" s="36" t="s">
        <v>12</v>
      </c>
      <c r="D2" s="43">
        <v>45452</v>
      </c>
      <c r="E2" s="44"/>
      <c r="F2" s="6"/>
    </row>
    <row r="3" spans="1:7" ht="23.25" customHeight="1" x14ac:dyDescent="0.35">
      <c r="B3" s="1"/>
      <c r="C3" s="36" t="s">
        <v>13</v>
      </c>
      <c r="F3" s="6"/>
    </row>
    <row r="4" spans="1:7" ht="23.25" customHeight="1" x14ac:dyDescent="0.35">
      <c r="B4" s="1"/>
      <c r="C4" s="36" t="s">
        <v>14</v>
      </c>
      <c r="D4" s="33"/>
      <c r="E4" s="33"/>
      <c r="F4" s="6"/>
    </row>
    <row r="5" spans="1:7" ht="18.75" customHeight="1" x14ac:dyDescent="0.35">
      <c r="B5" s="1"/>
      <c r="C5" s="36" t="s">
        <v>15</v>
      </c>
      <c r="D5" s="46"/>
      <c r="E5" s="47"/>
      <c r="F5" s="6"/>
    </row>
    <row r="6" spans="1:7" ht="109.5" customHeight="1" thickBot="1" x14ac:dyDescent="0.4">
      <c r="B6" s="2"/>
      <c r="C6" s="37"/>
      <c r="D6" s="26" t="s">
        <v>16</v>
      </c>
      <c r="E6" s="16"/>
      <c r="F6" s="17"/>
    </row>
    <row r="7" spans="1:7" ht="23.25" customHeight="1" x14ac:dyDescent="0.35">
      <c r="B7" s="48" t="s">
        <v>0</v>
      </c>
      <c r="C7" s="49"/>
      <c r="D7" s="34">
        <v>1</v>
      </c>
      <c r="E7" s="28">
        <v>1</v>
      </c>
      <c r="F7" s="29" t="s">
        <v>2</v>
      </c>
      <c r="G7" s="3"/>
    </row>
    <row r="8" spans="1:7" ht="23.25" customHeight="1" x14ac:dyDescent="0.35">
      <c r="B8" s="50" t="s">
        <v>3</v>
      </c>
      <c r="C8" s="51"/>
      <c r="D8" s="27">
        <v>1408</v>
      </c>
      <c r="E8" s="27">
        <f>SUM(D8:D8)</f>
        <v>1408</v>
      </c>
      <c r="F8" s="30">
        <v>1</v>
      </c>
      <c r="G8" s="3"/>
    </row>
    <row r="9" spans="1:7" ht="23.25" customHeight="1" x14ac:dyDescent="0.35">
      <c r="B9" s="52" t="s">
        <v>4</v>
      </c>
      <c r="C9" s="53"/>
      <c r="D9" s="5">
        <v>754</v>
      </c>
      <c r="E9" s="27">
        <f>D9</f>
        <v>754</v>
      </c>
      <c r="F9" s="31">
        <f>SUM(E9/E8)</f>
        <v>0.53551136363636365</v>
      </c>
      <c r="G9" s="3"/>
    </row>
    <row r="10" spans="1:7" ht="23.25" customHeight="1" x14ac:dyDescent="0.35">
      <c r="B10" s="52" t="s">
        <v>5</v>
      </c>
      <c r="C10" s="53"/>
      <c r="D10" s="4">
        <v>5</v>
      </c>
      <c r="E10" s="27"/>
      <c r="F10" s="31">
        <v>6.6E-3</v>
      </c>
      <c r="G10" s="3"/>
    </row>
    <row r="11" spans="1:7" ht="23.25" customHeight="1" x14ac:dyDescent="0.35">
      <c r="B11" s="52" t="s">
        <v>10</v>
      </c>
      <c r="C11" s="53"/>
      <c r="D11" s="35">
        <f>D8-D9</f>
        <v>654</v>
      </c>
      <c r="E11" s="27"/>
      <c r="F11" s="31">
        <f t="shared" ref="F11" si="0">SUM(F8-F13)</f>
        <v>0.47514204545454541</v>
      </c>
      <c r="G11" s="3"/>
    </row>
    <row r="12" spans="1:7" ht="23.25" customHeight="1" x14ac:dyDescent="0.35">
      <c r="B12" s="52" t="s">
        <v>8</v>
      </c>
      <c r="C12" s="53"/>
      <c r="D12" s="4">
        <v>10</v>
      </c>
      <c r="E12" s="27"/>
      <c r="F12" s="31">
        <v>1.32E-2</v>
      </c>
      <c r="G12" s="3"/>
    </row>
    <row r="13" spans="1:7" ht="23.25" customHeight="1" x14ac:dyDescent="0.35">
      <c r="B13" s="52" t="s">
        <v>9</v>
      </c>
      <c r="C13" s="53"/>
      <c r="D13" s="35">
        <f t="shared" ref="D13" si="1">D9-D10-D12</f>
        <v>739</v>
      </c>
      <c r="E13" s="27">
        <f t="shared" ref="E13" si="2">SUM(D13:D13)</f>
        <v>739</v>
      </c>
      <c r="F13" s="31">
        <f>E13/E$8</f>
        <v>0.52485795454545459</v>
      </c>
      <c r="G13" s="3"/>
    </row>
    <row r="14" spans="1:7" ht="31" x14ac:dyDescent="0.35">
      <c r="A14" cm="1">
        <f t="array" aca="1" ref="A14" ca="1">14:27</f>
        <v>0</v>
      </c>
      <c r="B14" s="32">
        <v>1</v>
      </c>
      <c r="C14" s="38" t="s">
        <v>18</v>
      </c>
      <c r="D14" s="22">
        <v>0</v>
      </c>
      <c r="E14" s="27">
        <f>D14</f>
        <v>0</v>
      </c>
      <c r="F14" s="31">
        <f>E14/E$13</f>
        <v>0</v>
      </c>
      <c r="G14" s="3"/>
    </row>
    <row r="15" spans="1:7" ht="46.5" x14ac:dyDescent="0.35">
      <c r="A15" t="s">
        <v>17</v>
      </c>
      <c r="B15" s="32">
        <v>2</v>
      </c>
      <c r="C15" s="38" t="s">
        <v>19</v>
      </c>
      <c r="D15" s="22">
        <v>0</v>
      </c>
      <c r="E15" s="27">
        <f>D15</f>
        <v>0</v>
      </c>
      <c r="F15" s="31">
        <f t="shared" ref="F15:F51" si="3">E15/E$13</f>
        <v>0</v>
      </c>
      <c r="G15" s="3"/>
    </row>
    <row r="16" spans="1:7" ht="47" x14ac:dyDescent="0.35">
      <c r="B16" s="32">
        <v>3</v>
      </c>
      <c r="C16" s="38" t="s">
        <v>20</v>
      </c>
      <c r="D16" s="22">
        <v>43</v>
      </c>
      <c r="E16" s="27">
        <f t="shared" ref="E16:E51" si="4">D16</f>
        <v>43</v>
      </c>
      <c r="F16" s="31">
        <f t="shared" si="3"/>
        <v>5.8186738836265225E-2</v>
      </c>
      <c r="G16" s="3"/>
    </row>
    <row r="17" spans="2:7" ht="31" x14ac:dyDescent="0.35">
      <c r="B17" s="32">
        <v>4</v>
      </c>
      <c r="C17" s="38" t="s">
        <v>21</v>
      </c>
      <c r="D17" s="22">
        <v>73</v>
      </c>
      <c r="E17" s="27">
        <f t="shared" si="4"/>
        <v>73</v>
      </c>
      <c r="F17" s="31">
        <f t="shared" si="3"/>
        <v>9.8782138024357244E-2</v>
      </c>
      <c r="G17" s="3"/>
    </row>
    <row r="18" spans="2:7" ht="46.5" x14ac:dyDescent="0.35">
      <c r="B18" s="32">
        <v>5</v>
      </c>
      <c r="C18" s="38" t="s">
        <v>22</v>
      </c>
      <c r="D18" s="22">
        <v>313</v>
      </c>
      <c r="E18" s="27">
        <f t="shared" si="4"/>
        <v>313</v>
      </c>
      <c r="F18" s="31">
        <f t="shared" si="3"/>
        <v>0.42354533152909335</v>
      </c>
      <c r="G18" s="3"/>
    </row>
    <row r="19" spans="2:7" ht="31" x14ac:dyDescent="0.35">
      <c r="B19" s="32">
        <v>6</v>
      </c>
      <c r="C19" s="38" t="s">
        <v>23</v>
      </c>
      <c r="D19" s="22">
        <v>19</v>
      </c>
      <c r="E19" s="27">
        <f t="shared" si="4"/>
        <v>19</v>
      </c>
      <c r="F19" s="31">
        <f t="shared" si="3"/>
        <v>2.571041948579161E-2</v>
      </c>
      <c r="G19" s="3"/>
    </row>
    <row r="20" spans="2:7" ht="31" x14ac:dyDescent="0.35">
      <c r="B20" s="32">
        <v>7</v>
      </c>
      <c r="C20" s="38" t="s">
        <v>24</v>
      </c>
      <c r="D20" s="22">
        <v>0</v>
      </c>
      <c r="E20" s="27">
        <f t="shared" si="4"/>
        <v>0</v>
      </c>
      <c r="F20" s="31">
        <f t="shared" si="3"/>
        <v>0</v>
      </c>
      <c r="G20" s="3"/>
    </row>
    <row r="21" spans="2:7" ht="46.5" x14ac:dyDescent="0.35">
      <c r="B21" s="32">
        <v>8</v>
      </c>
      <c r="C21" s="38" t="s">
        <v>25</v>
      </c>
      <c r="D21" s="22">
        <v>19</v>
      </c>
      <c r="E21" s="27">
        <f t="shared" si="4"/>
        <v>19</v>
      </c>
      <c r="F21" s="31">
        <f t="shared" si="3"/>
        <v>2.571041948579161E-2</v>
      </c>
      <c r="G21" s="3"/>
    </row>
    <row r="22" spans="2:7" ht="31" x14ac:dyDescent="0.35">
      <c r="B22" s="32">
        <v>9</v>
      </c>
      <c r="C22" s="38" t="s">
        <v>26</v>
      </c>
      <c r="D22" s="22">
        <v>0</v>
      </c>
      <c r="E22" s="27">
        <f t="shared" si="4"/>
        <v>0</v>
      </c>
      <c r="F22" s="31">
        <f t="shared" si="3"/>
        <v>0</v>
      </c>
      <c r="G22" s="3"/>
    </row>
    <row r="23" spans="2:7" ht="31" x14ac:dyDescent="0.35">
      <c r="B23" s="32">
        <v>10</v>
      </c>
      <c r="C23" s="38" t="s">
        <v>27</v>
      </c>
      <c r="D23" s="22">
        <v>0</v>
      </c>
      <c r="E23" s="27">
        <f t="shared" si="4"/>
        <v>0</v>
      </c>
      <c r="F23" s="31">
        <f t="shared" si="3"/>
        <v>0</v>
      </c>
      <c r="G23" s="3"/>
    </row>
    <row r="24" spans="2:7" ht="31" x14ac:dyDescent="0.35">
      <c r="B24" s="32">
        <v>11</v>
      </c>
      <c r="C24" s="38" t="s">
        <v>28</v>
      </c>
      <c r="D24" s="22">
        <v>80</v>
      </c>
      <c r="E24" s="27">
        <f t="shared" si="4"/>
        <v>80</v>
      </c>
      <c r="F24" s="31">
        <f t="shared" si="3"/>
        <v>0.10825439783491204</v>
      </c>
      <c r="G24" s="3"/>
    </row>
    <row r="25" spans="2:7" ht="62" x14ac:dyDescent="0.35">
      <c r="B25" s="32">
        <v>12</v>
      </c>
      <c r="C25" s="38" t="s">
        <v>29</v>
      </c>
      <c r="D25" s="22">
        <v>0</v>
      </c>
      <c r="E25" s="27">
        <f t="shared" si="4"/>
        <v>0</v>
      </c>
      <c r="F25" s="31">
        <f t="shared" si="3"/>
        <v>0</v>
      </c>
      <c r="G25" s="3"/>
    </row>
    <row r="26" spans="2:7" ht="46.5" x14ac:dyDescent="0.35">
      <c r="B26" s="32">
        <v>13</v>
      </c>
      <c r="C26" s="40" t="s">
        <v>30</v>
      </c>
      <c r="D26" s="22">
        <v>1</v>
      </c>
      <c r="E26" s="27">
        <f t="shared" si="4"/>
        <v>1</v>
      </c>
      <c r="F26" s="31">
        <f t="shared" si="3"/>
        <v>1.3531799729364006E-3</v>
      </c>
      <c r="G26" s="3"/>
    </row>
    <row r="27" spans="2:7" ht="33" x14ac:dyDescent="0.35">
      <c r="B27" s="32">
        <v>14</v>
      </c>
      <c r="C27" s="39" t="s">
        <v>31</v>
      </c>
      <c r="D27" s="22">
        <v>7</v>
      </c>
      <c r="E27" s="27">
        <f t="shared" si="4"/>
        <v>7</v>
      </c>
      <c r="F27" s="31">
        <f t="shared" si="3"/>
        <v>9.4722598105548041E-3</v>
      </c>
      <c r="G27" s="3"/>
    </row>
    <row r="28" spans="2:7" ht="46.5" x14ac:dyDescent="0.35">
      <c r="B28" s="32">
        <v>15</v>
      </c>
      <c r="C28" s="38" t="s">
        <v>32</v>
      </c>
      <c r="D28" s="22">
        <v>7</v>
      </c>
      <c r="E28" s="27">
        <f t="shared" si="4"/>
        <v>7</v>
      </c>
      <c r="F28" s="31">
        <f t="shared" si="3"/>
        <v>9.4722598105548041E-3</v>
      </c>
      <c r="G28" s="3"/>
    </row>
    <row r="29" spans="2:7" ht="31" x14ac:dyDescent="0.35">
      <c r="B29" s="32">
        <v>16</v>
      </c>
      <c r="C29" s="38" t="s">
        <v>33</v>
      </c>
      <c r="D29" s="22">
        <v>0</v>
      </c>
      <c r="E29" s="27">
        <f t="shared" si="4"/>
        <v>0</v>
      </c>
      <c r="F29" s="31">
        <f t="shared" si="3"/>
        <v>0</v>
      </c>
      <c r="G29" s="3"/>
    </row>
    <row r="30" spans="2:7" ht="31" x14ac:dyDescent="0.35">
      <c r="B30" s="32">
        <v>17</v>
      </c>
      <c r="C30" s="38" t="s">
        <v>34</v>
      </c>
      <c r="D30" s="22">
        <v>0</v>
      </c>
      <c r="E30" s="27">
        <f t="shared" si="4"/>
        <v>0</v>
      </c>
      <c r="F30" s="31">
        <f t="shared" si="3"/>
        <v>0</v>
      </c>
      <c r="G30" s="3"/>
    </row>
    <row r="31" spans="2:7" ht="46.5" x14ac:dyDescent="0.35">
      <c r="B31" s="32">
        <v>18</v>
      </c>
      <c r="C31" s="38" t="s">
        <v>35</v>
      </c>
      <c r="D31" s="22">
        <v>49</v>
      </c>
      <c r="E31" s="27">
        <f t="shared" si="4"/>
        <v>49</v>
      </c>
      <c r="F31" s="31">
        <f t="shared" si="3"/>
        <v>6.6305818673883632E-2</v>
      </c>
      <c r="G31" s="3"/>
    </row>
    <row r="32" spans="2:7" ht="31" x14ac:dyDescent="0.35">
      <c r="B32" s="32">
        <v>19</v>
      </c>
      <c r="C32" s="38" t="s">
        <v>36</v>
      </c>
      <c r="D32" s="22">
        <v>4</v>
      </c>
      <c r="E32" s="27">
        <f t="shared" si="4"/>
        <v>4</v>
      </c>
      <c r="F32" s="31">
        <f t="shared" si="3"/>
        <v>5.4127198917456026E-3</v>
      </c>
      <c r="G32" s="3"/>
    </row>
    <row r="33" spans="2:7" ht="31" x14ac:dyDescent="0.35">
      <c r="B33" s="32">
        <v>20</v>
      </c>
      <c r="C33" s="38" t="s">
        <v>37</v>
      </c>
      <c r="D33" s="22">
        <v>0</v>
      </c>
      <c r="E33" s="27">
        <f t="shared" si="4"/>
        <v>0</v>
      </c>
      <c r="F33" s="31">
        <f t="shared" si="3"/>
        <v>0</v>
      </c>
      <c r="G33" s="3"/>
    </row>
    <row r="34" spans="2:7" ht="31" x14ac:dyDescent="0.35">
      <c r="B34" s="32">
        <v>21</v>
      </c>
      <c r="C34" s="38" t="s">
        <v>38</v>
      </c>
      <c r="D34" s="22">
        <v>0</v>
      </c>
      <c r="E34" s="27">
        <f t="shared" si="4"/>
        <v>0</v>
      </c>
      <c r="F34" s="31">
        <f t="shared" si="3"/>
        <v>0</v>
      </c>
      <c r="G34" s="3"/>
    </row>
    <row r="35" spans="2:7" ht="46.5" x14ac:dyDescent="0.35">
      <c r="B35" s="32">
        <v>22</v>
      </c>
      <c r="C35" s="38" t="s">
        <v>39</v>
      </c>
      <c r="D35" s="22">
        <v>0</v>
      </c>
      <c r="E35" s="27">
        <f t="shared" si="4"/>
        <v>0</v>
      </c>
      <c r="F35" s="31">
        <f t="shared" si="3"/>
        <v>0</v>
      </c>
      <c r="G35" s="3"/>
    </row>
    <row r="36" spans="2:7" ht="46.5" x14ac:dyDescent="0.35">
      <c r="B36" s="32">
        <v>23</v>
      </c>
      <c r="C36" s="38" t="s">
        <v>40</v>
      </c>
      <c r="D36" s="22">
        <v>0</v>
      </c>
      <c r="E36" s="27">
        <f t="shared" si="4"/>
        <v>0</v>
      </c>
      <c r="F36" s="31">
        <f t="shared" si="3"/>
        <v>0</v>
      </c>
      <c r="G36" s="3"/>
    </row>
    <row r="37" spans="2:7" ht="31" x14ac:dyDescent="0.35">
      <c r="B37" s="32">
        <v>24</v>
      </c>
      <c r="C37" s="38" t="s">
        <v>41</v>
      </c>
      <c r="D37" s="22">
        <v>8</v>
      </c>
      <c r="E37" s="27">
        <f t="shared" si="4"/>
        <v>8</v>
      </c>
      <c r="F37" s="31">
        <f t="shared" si="3"/>
        <v>1.0825439783491205E-2</v>
      </c>
      <c r="G37" s="3"/>
    </row>
    <row r="38" spans="2:7" ht="31" x14ac:dyDescent="0.35">
      <c r="B38" s="32">
        <v>25</v>
      </c>
      <c r="C38" s="38" t="s">
        <v>42</v>
      </c>
      <c r="D38" s="22">
        <v>0</v>
      </c>
      <c r="E38" s="27">
        <f t="shared" si="4"/>
        <v>0</v>
      </c>
      <c r="F38" s="31">
        <f t="shared" si="3"/>
        <v>0</v>
      </c>
      <c r="G38" s="3"/>
    </row>
    <row r="39" spans="2:7" ht="46.5" x14ac:dyDescent="0.35">
      <c r="B39" s="32">
        <v>26</v>
      </c>
      <c r="C39" s="38" t="s">
        <v>43</v>
      </c>
      <c r="D39" s="22">
        <v>0</v>
      </c>
      <c r="E39" s="27">
        <f t="shared" si="4"/>
        <v>0</v>
      </c>
      <c r="F39" s="31">
        <f t="shared" si="3"/>
        <v>0</v>
      </c>
      <c r="G39" s="3"/>
    </row>
    <row r="40" spans="2:7" ht="31" x14ac:dyDescent="0.35">
      <c r="B40" s="32">
        <v>27</v>
      </c>
      <c r="C40" s="38" t="s">
        <v>44</v>
      </c>
      <c r="D40" s="22">
        <v>61</v>
      </c>
      <c r="E40" s="27">
        <f t="shared" si="4"/>
        <v>61</v>
      </c>
      <c r="F40" s="31">
        <f t="shared" si="3"/>
        <v>8.2543978349120431E-2</v>
      </c>
      <c r="G40" s="3"/>
    </row>
    <row r="41" spans="2:7" ht="46.5" x14ac:dyDescent="0.35">
      <c r="B41" s="32">
        <v>28</v>
      </c>
      <c r="C41" s="38" t="s">
        <v>45</v>
      </c>
      <c r="D41" s="22">
        <v>0</v>
      </c>
      <c r="E41" s="27">
        <f t="shared" si="4"/>
        <v>0</v>
      </c>
      <c r="F41" s="31">
        <f t="shared" si="3"/>
        <v>0</v>
      </c>
      <c r="G41" s="3"/>
    </row>
    <row r="42" spans="2:7" ht="31" x14ac:dyDescent="0.35">
      <c r="B42" s="32">
        <v>29</v>
      </c>
      <c r="C42" s="38" t="s">
        <v>46</v>
      </c>
      <c r="D42" s="22">
        <v>10</v>
      </c>
      <c r="E42" s="27">
        <f t="shared" si="4"/>
        <v>10</v>
      </c>
      <c r="F42" s="31">
        <f t="shared" si="3"/>
        <v>1.3531799729364006E-2</v>
      </c>
      <c r="G42" s="3"/>
    </row>
    <row r="43" spans="2:7" ht="31" x14ac:dyDescent="0.35">
      <c r="B43" s="32">
        <v>30</v>
      </c>
      <c r="C43" s="38" t="s">
        <v>47</v>
      </c>
      <c r="D43" s="22">
        <v>1</v>
      </c>
      <c r="E43" s="27">
        <f t="shared" si="4"/>
        <v>1</v>
      </c>
      <c r="F43" s="31">
        <f t="shared" si="3"/>
        <v>1.3531799729364006E-3</v>
      </c>
      <c r="G43" s="3"/>
    </row>
    <row r="44" spans="2:7" ht="31" x14ac:dyDescent="0.35">
      <c r="B44" s="32">
        <v>31</v>
      </c>
      <c r="C44" s="38" t="s">
        <v>48</v>
      </c>
      <c r="D44" s="22">
        <v>1</v>
      </c>
      <c r="E44" s="27">
        <f t="shared" si="4"/>
        <v>1</v>
      </c>
      <c r="F44" s="31">
        <f t="shared" si="3"/>
        <v>1.3531799729364006E-3</v>
      </c>
      <c r="G44" s="3"/>
    </row>
    <row r="45" spans="2:7" ht="31" x14ac:dyDescent="0.35">
      <c r="B45" s="32">
        <v>32</v>
      </c>
      <c r="C45" s="38" t="s">
        <v>49</v>
      </c>
      <c r="D45" s="22">
        <v>0</v>
      </c>
      <c r="E45" s="27">
        <f t="shared" si="4"/>
        <v>0</v>
      </c>
      <c r="F45" s="31">
        <f t="shared" si="3"/>
        <v>0</v>
      </c>
      <c r="G45" s="3"/>
    </row>
    <row r="46" spans="2:7" ht="46.5" x14ac:dyDescent="0.35">
      <c r="B46" s="32">
        <v>33</v>
      </c>
      <c r="C46" s="38" t="s">
        <v>50</v>
      </c>
      <c r="D46" s="22">
        <v>26</v>
      </c>
      <c r="E46" s="27">
        <f t="shared" si="4"/>
        <v>26</v>
      </c>
      <c r="F46" s="31">
        <f t="shared" si="3"/>
        <v>3.5182679296346414E-2</v>
      </c>
      <c r="G46" s="3"/>
    </row>
    <row r="47" spans="2:7" ht="31" x14ac:dyDescent="0.35">
      <c r="B47" s="32">
        <v>34</v>
      </c>
      <c r="C47" s="38" t="s">
        <v>51</v>
      </c>
      <c r="D47" s="22">
        <v>0</v>
      </c>
      <c r="E47" s="27">
        <f t="shared" si="4"/>
        <v>0</v>
      </c>
      <c r="F47" s="31">
        <f t="shared" si="3"/>
        <v>0</v>
      </c>
      <c r="G47" s="3"/>
    </row>
    <row r="48" spans="2:7" ht="29.5" x14ac:dyDescent="0.35">
      <c r="B48" s="32">
        <v>35</v>
      </c>
      <c r="C48" s="38" t="s">
        <v>52</v>
      </c>
      <c r="D48" s="22">
        <v>17</v>
      </c>
      <c r="E48" s="27">
        <f t="shared" si="4"/>
        <v>17</v>
      </c>
      <c r="F48" s="31">
        <f t="shared" si="3"/>
        <v>2.3004059539918808E-2</v>
      </c>
      <c r="G48" s="3"/>
    </row>
    <row r="49" spans="2:7" ht="31" x14ac:dyDescent="0.35">
      <c r="B49" s="32">
        <v>36</v>
      </c>
      <c r="C49" s="38" t="s">
        <v>53</v>
      </c>
      <c r="D49" s="22">
        <v>0</v>
      </c>
      <c r="E49" s="27">
        <f t="shared" si="4"/>
        <v>0</v>
      </c>
      <c r="F49" s="31">
        <f t="shared" si="3"/>
        <v>0</v>
      </c>
      <c r="G49" s="3"/>
    </row>
    <row r="50" spans="2:7" ht="31" x14ac:dyDescent="0.35">
      <c r="B50" s="32">
        <v>37</v>
      </c>
      <c r="C50" s="38" t="s">
        <v>54</v>
      </c>
      <c r="D50" s="22">
        <v>0</v>
      </c>
      <c r="E50" s="27">
        <f t="shared" si="4"/>
        <v>0</v>
      </c>
      <c r="F50" s="31">
        <f t="shared" si="3"/>
        <v>0</v>
      </c>
      <c r="G50" s="3"/>
    </row>
    <row r="51" spans="2:7" ht="31" x14ac:dyDescent="0.35">
      <c r="B51" s="32">
        <v>38</v>
      </c>
      <c r="C51" s="38" t="s">
        <v>55</v>
      </c>
      <c r="D51" s="22">
        <v>0</v>
      </c>
      <c r="E51" s="27">
        <f t="shared" si="4"/>
        <v>0</v>
      </c>
      <c r="F51" s="31">
        <f t="shared" si="3"/>
        <v>0</v>
      </c>
      <c r="G51" s="3"/>
    </row>
    <row r="52" spans="2:7" ht="23.25" customHeight="1" x14ac:dyDescent="0.35">
      <c r="B52" s="32"/>
      <c r="C52" s="38"/>
      <c r="D52" s="22"/>
      <c r="E52" s="27"/>
      <c r="F52" s="31"/>
      <c r="G52" s="3"/>
    </row>
    <row r="53" spans="2:7" ht="23.25" customHeight="1" x14ac:dyDescent="0.35">
      <c r="B53" s="32"/>
      <c r="C53" s="25"/>
      <c r="D53" s="22"/>
      <c r="E53" s="23"/>
      <c r="F53" s="24"/>
      <c r="G53" s="3"/>
    </row>
    <row r="54" spans="2:7" ht="23.25" customHeight="1" x14ac:dyDescent="0.35">
      <c r="B54" s="18"/>
      <c r="C54" s="18"/>
      <c r="D54" s="19"/>
      <c r="E54" s="20"/>
      <c r="F54" s="21"/>
    </row>
    <row r="55" spans="2:7" ht="23.25" customHeight="1" x14ac:dyDescent="0.35">
      <c r="B55" s="18"/>
      <c r="C55" s="18"/>
      <c r="D55" s="19"/>
      <c r="E55" s="20"/>
      <c r="F55" s="21"/>
    </row>
    <row r="56" spans="2:7" ht="23.25" customHeight="1" x14ac:dyDescent="0.35">
      <c r="B56" s="6"/>
      <c r="C56" s="7"/>
      <c r="D56" s="8" t="str">
        <f>IF(D8&lt;D9,FALSE,"")</f>
        <v/>
      </c>
      <c r="E56" s="9"/>
      <c r="F56" s="8"/>
    </row>
    <row r="57" spans="2:7" ht="23.25" customHeight="1" x14ac:dyDescent="0.35">
      <c r="B57" s="41" t="s">
        <v>6</v>
      </c>
      <c r="C57" s="42"/>
      <c r="D57" s="10">
        <f>D9/D8</f>
        <v>0.53551136363636365</v>
      </c>
      <c r="E57" s="11">
        <f>E9/E8</f>
        <v>0.53551136363636365</v>
      </c>
      <c r="F57" s="11">
        <f>F9/F8</f>
        <v>0.53551136363636365</v>
      </c>
    </row>
    <row r="58" spans="2:7" ht="23.25" customHeight="1" x14ac:dyDescent="0.35">
      <c r="B58" s="41" t="s">
        <v>7</v>
      </c>
      <c r="C58" s="42"/>
      <c r="D58" s="12">
        <f>(D8-D9)/D8</f>
        <v>0.46448863636363635</v>
      </c>
      <c r="E58" s="13">
        <f>(E8-E9)/E8</f>
        <v>0.46448863636363635</v>
      </c>
      <c r="F58" s="13">
        <f>(F8-F9)/F8</f>
        <v>0.46448863636363635</v>
      </c>
    </row>
    <row r="59" spans="2:7" ht="23.25" customHeight="1" x14ac:dyDescent="0.35">
      <c r="B59" s="6"/>
      <c r="C59" s="14" t="s">
        <v>1</v>
      </c>
      <c r="D59" s="15">
        <f>D57+D58</f>
        <v>1</v>
      </c>
      <c r="E59" s="15">
        <f t="shared" ref="E59" si="5">E57+E58</f>
        <v>1</v>
      </c>
      <c r="F59" s="15">
        <f>F57+F58</f>
        <v>1</v>
      </c>
    </row>
  </sheetData>
  <mergeCells count="12">
    <mergeCell ref="B58:C58"/>
    <mergeCell ref="D2:E2"/>
    <mergeCell ref="D1:E1"/>
    <mergeCell ref="D5:E5"/>
    <mergeCell ref="B7:C7"/>
    <mergeCell ref="B8:C8"/>
    <mergeCell ref="B9:C9"/>
    <mergeCell ref="B10:C10"/>
    <mergeCell ref="B11:C11"/>
    <mergeCell ref="B12:C12"/>
    <mergeCell ref="B13:C13"/>
    <mergeCell ref="B57:C57"/>
  </mergeCells>
  <conditionalFormatting sqref="E53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{E725C4BA-8EF6-4774-B8A5-B88EFEED18E3}</x14:id>
        </ext>
      </extLst>
    </cfRule>
  </conditionalFormatting>
  <printOptions horizontalCentered="1"/>
  <pageMargins left="0" right="0" top="0.35433070866141736" bottom="0.39370078740157483" header="0" footer="0"/>
  <pageSetup paperSize="8" scale="57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725C4BA-8EF6-4774-B8A5-B88EFEED18E3}">
            <x14:dataBar minLength="0" maxLength="100" negativeBarColorSameAsPositive="1" axisPosition="none">
              <x14:cfvo type="min"/>
              <x14:cfvo type="max"/>
            </x14:dataBar>
          </x14:cfRule>
          <xm:sqref>E53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résultats chiffrés 1er tour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ZARDINI Natacha</dc:creator>
  <cp:lastModifiedBy>Amra COSIC</cp:lastModifiedBy>
  <cp:lastPrinted>2024-06-09T19:55:48Z</cp:lastPrinted>
  <dcterms:created xsi:type="dcterms:W3CDTF">2014-03-10T15:09:45Z</dcterms:created>
  <dcterms:modified xsi:type="dcterms:W3CDTF">2024-06-09T20:38:52Z</dcterms:modified>
</cp:coreProperties>
</file>